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kennedy/Desktop/Calc Tools to Fix Fonts/"/>
    </mc:Choice>
  </mc:AlternateContent>
  <xr:revisionPtr revIDLastSave="0" documentId="8_{E82E6146-EA01-7548-AED4-7F7CCF215893}" xr6:coauthVersionLast="47" xr6:coauthVersionMax="47" xr10:uidLastSave="{00000000-0000-0000-0000-000000000000}"/>
  <bookViews>
    <workbookView xWindow="0" yWindow="740" windowWidth="41580" windowHeight="24800" xr2:uid="{70532B5E-8A55-4F68-9346-520D7443D5FF}"/>
  </bookViews>
  <sheets>
    <sheet name="Blended Ins Pctg Cal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I10" i="1"/>
  <c r="I16" i="1"/>
  <c r="I20" i="1" l="1"/>
  <c r="G23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<sst xmlns="http://schemas.openxmlformats.org/spreadsheetml/2006/main" count="18" uniqueCount="15">
  <si>
    <t>Blended Insurance Percentage Calculator</t>
  </si>
  <si>
    <t>FAME Insurance on New Money to Bank</t>
  </si>
  <si>
    <t>Face Amount of Loan</t>
  </si>
  <si>
    <t>FAME Insurance %</t>
  </si>
  <si>
    <t>Insured Portion of the Loan</t>
  </si>
  <si>
    <t>(up to 75% insurance)</t>
  </si>
  <si>
    <t>FAME Insurance on Refinance of Existing Bank Debt</t>
  </si>
  <si>
    <t>(up to 40% insurance)</t>
  </si>
  <si>
    <t>Up to 75% pro-rata insurance can be requested in OLA for new money. Requests of 90% pro-rata insurance is accepted via traditional paper application submission.</t>
  </si>
  <si>
    <t xml:space="preserve">40% pro-rata insurance is the maximum insurance allowed when refinancing existing non-FAME insured bank/credit union debt. </t>
  </si>
  <si>
    <t>Total Face Amount of Loans</t>
  </si>
  <si>
    <t>Total Insured Portions of Loans</t>
  </si>
  <si>
    <t>Blended Insurance Coverage</t>
  </si>
  <si>
    <r>
      <rPr>
        <b/>
        <sz val="10"/>
        <color theme="1"/>
        <rFont val="Aptos"/>
      </rPr>
      <t>NOTE:</t>
    </r>
    <r>
      <rPr>
        <sz val="10"/>
        <color theme="1"/>
        <rFont val="Aptos"/>
      </rPr>
      <t xml:space="preserve"> If the fee calculated in this worksheet should differ from what is calculated when the loan is submitted in OLA or directly, the amount calculated by FAME prevails.</t>
    </r>
  </si>
  <si>
    <r>
      <rPr>
        <b/>
        <sz val="10"/>
        <color theme="1"/>
        <rFont val="Aptos"/>
      </rPr>
      <t>Blended Pro-Rata Insurance Percentage</t>
    </r>
    <r>
      <rPr>
        <sz val="10"/>
        <color theme="1"/>
        <rFont val="Aptos"/>
      </rPr>
      <t xml:space="preserve">
When adding new money to existing uninsured institution debt a blended pro-rata insurance percentage can be requested. Each allocation of monies can be insured up to the amounts outlined below. Total exposure may not exceed $7,500,000 to any one relationship.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</si>
</sst>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"/>
    <numFmt numFmtId="165" formatCode="&quot;$&quot;#,##0.00"/>
    <numFmt numFmtId="166" formatCode="0.0000%"/>
  </numFmts>
  <fonts count="2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  <font>
      <sz val="26"/>
      <color theme="0"/>
      <name val="Bitter Pro Bold"/>
    </font>
    <font>
      <sz val="18"/>
      <color theme="0"/>
      <name val="Bitter Pro Bold"/>
    </font>
    <font>
      <b/>
      <sz val="11"/>
      <name val="Overpass Bold"/>
    </font>
    <font>
      <sz val="11"/>
      <color theme="1"/>
      <name val="Overpass"/>
    </font>
    <font>
      <sz val="11"/>
      <name val="Overpass"/>
    </font>
    <font>
      <i/>
      <sz val="11"/>
      <name val="Overpass Medium"/>
    </font>
    <font>
      <b/>
      <sz val="11"/>
      <color theme="1"/>
      <name val="Overpass"/>
    </font>
    <font>
      <b/>
      <sz val="11"/>
      <color theme="0"/>
      <name val="Overpass"/>
    </font>
    <font>
      <b/>
      <sz val="10"/>
      <color theme="1"/>
      <name val="Aptos"/>
    </font>
    <font>
      <sz val="10"/>
      <color theme="1"/>
      <name val="Aptos"/>
    </font>
    <font>
      <i/>
      <sz val="11"/>
      <name val="Aptos"/>
    </font>
    <font>
      <b/>
      <sz val="11"/>
      <name val="Aptos"/>
    </font>
    <font>
      <sz val="11"/>
      <color theme="1"/>
      <name val="Aptos"/>
    </font>
    <font>
      <b/>
      <sz val="11"/>
      <color theme="1"/>
      <name val="Aptos"/>
    </font>
    <font>
      <sz val="11"/>
      <name val="Aptos"/>
    </font>
    <font>
      <sz val="26"/>
      <color theme="0"/>
      <name val="Georgia Bold"/>
    </font>
    <font>
      <sz val="26"/>
      <color theme="1"/>
      <name val="Georgia Bold"/>
    </font>
    <font>
      <sz val="18"/>
      <color theme="0"/>
      <name val="Georgia Bold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A3"/>
        <bgColor indexed="64"/>
      </patternFill>
    </fill>
    <fill>
      <patternFill patternType="solid">
        <fgColor rgb="FFBD491F"/>
        <bgColor indexed="64"/>
      </patternFill>
    </fill>
    <fill>
      <patternFill patternType="solid">
        <fgColor rgb="FFFBF0E5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2" xfId="0" applyBorder="1"/>
    <xf numFmtId="0" fontId="0" fillId="0" borderId="6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165" fontId="6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5" fontId="6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5" fontId="6" fillId="0" borderId="0" xfId="0" applyNumberFormat="1" applyFont="1" applyAlignment="1" applyProtection="1">
      <alignment horizontal="center"/>
      <protection hidden="1"/>
    </xf>
    <xf numFmtId="165" fontId="7" fillId="0" borderId="0" xfId="0" applyNumberFormat="1" applyFont="1" applyAlignment="1" applyProtection="1">
      <alignment vertical="center"/>
      <protection hidden="1"/>
    </xf>
    <xf numFmtId="0" fontId="7" fillId="0" borderId="0" xfId="0" applyFont="1" applyAlignment="1">
      <alignment vertical="center"/>
    </xf>
    <xf numFmtId="38" fontId="6" fillId="3" borderId="0" xfId="0" applyNumberFormat="1" applyFont="1" applyFill="1" applyAlignment="1">
      <alignment vertical="center"/>
    </xf>
    <xf numFmtId="10" fontId="6" fillId="3" borderId="0" xfId="0" applyNumberFormat="1" applyFont="1" applyFill="1" applyAlignment="1" applyProtection="1">
      <alignment horizontal="center" vertical="center"/>
      <protection locked="0"/>
    </xf>
    <xf numFmtId="165" fontId="6" fillId="3" borderId="0" xfId="0" applyNumberFormat="1" applyFont="1" applyFill="1" applyAlignment="1" applyProtection="1">
      <alignment horizontal="center" vertical="center"/>
      <protection hidden="1"/>
    </xf>
    <xf numFmtId="38" fontId="6" fillId="0" borderId="0" xfId="0" applyNumberFormat="1" applyFont="1" applyAlignment="1">
      <alignment vertical="center"/>
    </xf>
    <xf numFmtId="0" fontId="0" fillId="0" borderId="2" xfId="0" applyBorder="1" applyAlignment="1">
      <alignment horizontal="left" vertical="center"/>
    </xf>
    <xf numFmtId="38" fontId="6" fillId="0" borderId="0" xfId="0" applyNumberFormat="1" applyFont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166" fontId="10" fillId="0" borderId="0" xfId="0" applyNumberFormat="1" applyFont="1" applyFill="1" applyAlignment="1" applyProtection="1">
      <alignment horizontal="center"/>
      <protection hidden="1"/>
    </xf>
    <xf numFmtId="165" fontId="6" fillId="0" borderId="0" xfId="0" applyNumberFormat="1" applyFont="1" applyFill="1" applyAlignment="1" applyProtection="1">
      <alignment horizontal="center"/>
      <protection hidden="1"/>
    </xf>
    <xf numFmtId="165" fontId="6" fillId="0" borderId="0" xfId="0" applyNumberFormat="1" applyFont="1" applyFill="1" applyAlignment="1" applyProtection="1">
      <alignment horizontal="center"/>
      <protection hidden="1"/>
    </xf>
    <xf numFmtId="0" fontId="9" fillId="0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 wrapText="1" indent="1"/>
    </xf>
    <xf numFmtId="0" fontId="12" fillId="5" borderId="0" xfId="0" applyFont="1" applyFill="1" applyAlignment="1">
      <alignment horizontal="left" vertical="center" wrapText="1" inden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165" fontId="15" fillId="0" borderId="9" xfId="0" applyNumberFormat="1" applyFont="1" applyBorder="1" applyAlignment="1" applyProtection="1">
      <alignment vertical="center"/>
      <protection locked="0"/>
    </xf>
    <xf numFmtId="165" fontId="15" fillId="0" borderId="0" xfId="0" applyNumberFormat="1" applyFont="1" applyAlignment="1" applyProtection="1">
      <alignment vertical="center"/>
      <protection locked="0"/>
    </xf>
    <xf numFmtId="165" fontId="15" fillId="0" borderId="10" xfId="0" applyNumberFormat="1" applyFont="1" applyBorder="1" applyAlignment="1" applyProtection="1">
      <alignment vertical="center"/>
      <protection locked="0"/>
    </xf>
    <xf numFmtId="10" fontId="15" fillId="0" borderId="0" xfId="0" applyNumberFormat="1" applyFont="1" applyAlignment="1" applyProtection="1">
      <alignment horizontal="center" vertical="center"/>
      <protection locked="0"/>
    </xf>
    <xf numFmtId="165" fontId="15" fillId="0" borderId="9" xfId="0" applyNumberFormat="1" applyFont="1" applyBorder="1" applyAlignment="1" applyProtection="1">
      <alignment horizontal="right" vertical="center"/>
      <protection hidden="1"/>
    </xf>
    <xf numFmtId="165" fontId="15" fillId="0" borderId="10" xfId="0" applyNumberFormat="1" applyFont="1" applyBorder="1" applyAlignment="1" applyProtection="1">
      <alignment horizontal="right" vertical="center"/>
      <protection hidden="1"/>
    </xf>
    <xf numFmtId="8" fontId="15" fillId="0" borderId="9" xfId="0" applyNumberFormat="1" applyFont="1" applyBorder="1" applyAlignment="1" applyProtection="1">
      <alignment vertical="center"/>
      <protection locked="0"/>
    </xf>
    <xf numFmtId="8" fontId="15" fillId="0" borderId="0" xfId="0" applyNumberFormat="1" applyFont="1" applyAlignment="1" applyProtection="1">
      <alignment vertical="center"/>
      <protection locked="0"/>
    </xf>
    <xf numFmtId="8" fontId="15" fillId="0" borderId="10" xfId="0" applyNumberFormat="1" applyFont="1" applyBorder="1" applyAlignment="1" applyProtection="1">
      <alignment vertical="center"/>
      <protection locked="0"/>
    </xf>
    <xf numFmtId="0" fontId="16" fillId="5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/>
    </xf>
    <xf numFmtId="165" fontId="17" fillId="0" borderId="0" xfId="0" applyNumberFormat="1" applyFont="1" applyAlignment="1" applyProtection="1">
      <alignment vertical="center"/>
      <protection hidden="1"/>
    </xf>
    <xf numFmtId="0" fontId="17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hidden="1"/>
    </xf>
    <xf numFmtId="164" fontId="16" fillId="5" borderId="4" xfId="0" applyNumberFormat="1" applyFont="1" applyFill="1" applyBorder="1" applyAlignment="1" applyProtection="1">
      <alignment horizontal="center" vertical="center"/>
      <protection locked="0"/>
    </xf>
    <xf numFmtId="164" fontId="16" fillId="5" borderId="5" xfId="0" applyNumberFormat="1" applyFont="1" applyFill="1" applyBorder="1" applyAlignment="1" applyProtection="1">
      <alignment horizontal="center" vertical="center"/>
      <protection locked="0"/>
    </xf>
    <xf numFmtId="166" fontId="16" fillId="0" borderId="6" xfId="0" applyNumberFormat="1" applyFont="1" applyFill="1" applyBorder="1" applyAlignment="1" applyProtection="1">
      <alignment horizontal="center" vertical="center"/>
      <protection hidden="1"/>
    </xf>
    <xf numFmtId="166" fontId="16" fillId="0" borderId="3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indent="1"/>
    </xf>
    <xf numFmtId="0" fontId="18" fillId="3" borderId="4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F0E5"/>
      <color rgb="FFBD491F"/>
      <color rgb="FF0070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4A70A-32E1-45E3-919F-BF4153007ACC}">
  <dimension ref="B1:N26"/>
  <sheetViews>
    <sheetView showZeros="0" tabSelected="1" zoomScale="140" zoomScaleNormal="140" workbookViewId="0">
      <selection activeCell="C10" sqref="C10:F10"/>
    </sheetView>
  </sheetViews>
  <sheetFormatPr baseColWidth="10" defaultColWidth="8.83203125" defaultRowHeight="15"/>
  <cols>
    <col min="6" max="6" width="7.5" customWidth="1"/>
    <col min="7" max="7" width="17.6640625" customWidth="1"/>
    <col min="8" max="8" width="13.6640625" customWidth="1"/>
    <col min="9" max="9" width="14.6640625" customWidth="1"/>
    <col min="10" max="10" width="15.33203125" customWidth="1"/>
    <col min="11" max="11" width="9.1640625" customWidth="1"/>
    <col min="12" max="13" width="14.33203125" customWidth="1"/>
  </cols>
  <sheetData>
    <row r="1" spans="2:14" ht="100" customHeight="1" thickBot="1">
      <c r="B1" s="26" t="e" vm="1">
        <v>#VALUE!</v>
      </c>
      <c r="C1" s="26"/>
      <c r="D1" s="26"/>
      <c r="E1" s="26"/>
      <c r="F1" s="7"/>
    </row>
    <row r="2" spans="2:14" ht="44.25" customHeight="1">
      <c r="B2" s="61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</row>
    <row r="3" spans="2:14" ht="50" customHeight="1">
      <c r="B3" s="16"/>
      <c r="C3" s="59" t="s">
        <v>14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17"/>
    </row>
    <row r="4" spans="2:14">
      <c r="B4" s="2"/>
      <c r="N4" s="3"/>
    </row>
    <row r="5" spans="2:14" ht="25" customHeight="1">
      <c r="B5" s="14"/>
      <c r="C5" s="33" t="s">
        <v>13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15"/>
    </row>
    <row r="6" spans="2:14" ht="20" customHeight="1">
      <c r="B6" s="2"/>
      <c r="N6" s="3"/>
    </row>
    <row r="7" spans="2:14" ht="36">
      <c r="B7" s="2"/>
      <c r="C7" s="64" t="s">
        <v>1</v>
      </c>
      <c r="D7" s="65"/>
      <c r="E7" s="65"/>
      <c r="F7" s="65"/>
      <c r="G7" s="65"/>
      <c r="H7" s="65"/>
      <c r="I7" s="65"/>
      <c r="J7" s="66"/>
      <c r="K7" s="13"/>
      <c r="L7" s="34" t="s">
        <v>8</v>
      </c>
      <c r="M7" s="34"/>
      <c r="N7" s="3"/>
    </row>
    <row r="8" spans="2:14" ht="20" customHeight="1">
      <c r="B8" s="2"/>
      <c r="C8" s="35" t="s">
        <v>5</v>
      </c>
      <c r="D8" s="36"/>
      <c r="E8" s="36"/>
      <c r="F8" s="36"/>
      <c r="G8" s="36"/>
      <c r="H8" s="36"/>
      <c r="I8" s="36"/>
      <c r="J8" s="37"/>
      <c r="K8" s="11"/>
      <c r="L8" s="34"/>
      <c r="M8" s="34"/>
      <c r="N8" s="4"/>
    </row>
    <row r="9" spans="2:14" ht="20" customHeight="1">
      <c r="B9" s="2"/>
      <c r="C9" s="38" t="s">
        <v>2</v>
      </c>
      <c r="D9" s="39"/>
      <c r="E9" s="39"/>
      <c r="F9" s="40"/>
      <c r="G9" s="39" t="s">
        <v>3</v>
      </c>
      <c r="H9" s="39"/>
      <c r="I9" s="38" t="s">
        <v>4</v>
      </c>
      <c r="J9" s="40"/>
      <c r="K9" s="8"/>
      <c r="L9" s="34"/>
      <c r="M9" s="34"/>
      <c r="N9" s="3"/>
    </row>
    <row r="10" spans="2:14" ht="20" customHeight="1">
      <c r="B10" s="2"/>
      <c r="C10" s="41">
        <v>500000</v>
      </c>
      <c r="D10" s="42"/>
      <c r="E10" s="42"/>
      <c r="F10" s="43"/>
      <c r="G10" s="44">
        <v>0.25</v>
      </c>
      <c r="H10" s="44"/>
      <c r="I10" s="45">
        <f>C10*G10</f>
        <v>125000</v>
      </c>
      <c r="J10" s="46"/>
      <c r="K10" s="9"/>
      <c r="L10" s="34"/>
      <c r="M10" s="34"/>
      <c r="N10" s="3"/>
    </row>
    <row r="11" spans="2:14" ht="5" customHeight="1">
      <c r="B11" s="2"/>
      <c r="C11" s="22"/>
      <c r="D11" s="22"/>
      <c r="E11" s="22"/>
      <c r="F11" s="22"/>
      <c r="G11" s="23"/>
      <c r="H11" s="23"/>
      <c r="I11" s="24"/>
      <c r="J11" s="24"/>
      <c r="K11" s="9"/>
      <c r="L11" s="34"/>
      <c r="M11" s="34"/>
      <c r="N11" s="3"/>
    </row>
    <row r="12" spans="2:14" ht="40" customHeight="1">
      <c r="B12" s="2"/>
      <c r="C12" s="25"/>
      <c r="D12" s="25"/>
      <c r="E12" s="25"/>
      <c r="F12" s="25"/>
      <c r="G12" s="25"/>
      <c r="H12" s="25"/>
      <c r="I12" s="25"/>
      <c r="J12" s="25"/>
      <c r="K12" s="9"/>
      <c r="L12" s="9"/>
      <c r="M12" s="9"/>
      <c r="N12" s="3"/>
    </row>
    <row r="13" spans="2:14" ht="36">
      <c r="B13" s="2"/>
      <c r="C13" s="64" t="s">
        <v>6</v>
      </c>
      <c r="D13" s="65"/>
      <c r="E13" s="65"/>
      <c r="F13" s="65"/>
      <c r="G13" s="65"/>
      <c r="H13" s="65"/>
      <c r="I13" s="65"/>
      <c r="J13" s="66"/>
      <c r="K13" s="13"/>
      <c r="L13" s="34" t="s">
        <v>9</v>
      </c>
      <c r="M13" s="34"/>
      <c r="N13" s="3"/>
    </row>
    <row r="14" spans="2:14" ht="20" customHeight="1">
      <c r="B14" s="2"/>
      <c r="C14" s="35" t="s">
        <v>7</v>
      </c>
      <c r="D14" s="36"/>
      <c r="E14" s="36"/>
      <c r="F14" s="36"/>
      <c r="G14" s="36"/>
      <c r="H14" s="36"/>
      <c r="I14" s="36"/>
      <c r="J14" s="37"/>
      <c r="K14" s="11"/>
      <c r="L14" s="34"/>
      <c r="M14" s="34"/>
      <c r="N14" s="3"/>
    </row>
    <row r="15" spans="2:14" ht="20" customHeight="1">
      <c r="B15" s="2"/>
      <c r="C15" s="38" t="s">
        <v>2</v>
      </c>
      <c r="D15" s="39"/>
      <c r="E15" s="39"/>
      <c r="F15" s="40"/>
      <c r="G15" s="39" t="s">
        <v>3</v>
      </c>
      <c r="H15" s="39"/>
      <c r="I15" s="38" t="s">
        <v>4</v>
      </c>
      <c r="J15" s="40"/>
      <c r="K15" s="8"/>
      <c r="L15" s="34"/>
      <c r="M15" s="34"/>
      <c r="N15" s="3"/>
    </row>
    <row r="16" spans="2:14" ht="20" customHeight="1">
      <c r="B16" s="2"/>
      <c r="C16" s="47">
        <v>100000</v>
      </c>
      <c r="D16" s="48"/>
      <c r="E16" s="48"/>
      <c r="F16" s="49"/>
      <c r="G16" s="44">
        <v>0.2</v>
      </c>
      <c r="H16" s="44"/>
      <c r="I16" s="45">
        <f t="shared" ref="I16" si="0">C16*G16</f>
        <v>20000</v>
      </c>
      <c r="J16" s="46"/>
      <c r="K16" s="9"/>
      <c r="L16" s="34"/>
      <c r="M16" s="34"/>
      <c r="N16" s="3"/>
    </row>
    <row r="17" spans="2:14" ht="5" customHeight="1">
      <c r="B17" s="2"/>
      <c r="C17" s="22"/>
      <c r="D17" s="22"/>
      <c r="E17" s="22"/>
      <c r="F17" s="22"/>
      <c r="G17" s="23"/>
      <c r="H17" s="23"/>
      <c r="I17" s="24"/>
      <c r="J17" s="24"/>
      <c r="K17" s="9"/>
      <c r="L17" s="34"/>
      <c r="M17" s="34"/>
      <c r="N17" s="3"/>
    </row>
    <row r="18" spans="2:14" ht="20" customHeight="1">
      <c r="B18" s="2"/>
      <c r="C18" s="18"/>
      <c r="D18" s="18"/>
      <c r="E18" s="18"/>
      <c r="F18" s="18"/>
      <c r="G18" s="18"/>
      <c r="H18" s="18"/>
      <c r="I18" s="18"/>
      <c r="J18" s="18"/>
      <c r="K18" s="12"/>
      <c r="L18" s="12"/>
      <c r="M18" s="9"/>
      <c r="N18" s="3"/>
    </row>
    <row r="19" spans="2:14" ht="20" customHeight="1">
      <c r="B19" s="2"/>
      <c r="C19" s="50" t="s">
        <v>10</v>
      </c>
      <c r="D19" s="50"/>
      <c r="E19" s="50"/>
      <c r="F19" s="50"/>
      <c r="G19" s="51"/>
      <c r="H19" s="51"/>
      <c r="I19" s="50" t="s">
        <v>11</v>
      </c>
      <c r="J19" s="50"/>
      <c r="K19" s="12"/>
      <c r="L19" s="12"/>
      <c r="M19" s="9"/>
      <c r="N19" s="3"/>
    </row>
    <row r="20" spans="2:14" ht="20" customHeight="1">
      <c r="B20" s="2"/>
      <c r="C20" s="52">
        <f xml:space="preserve"> SUM(C10,C16)</f>
        <v>600000</v>
      </c>
      <c r="D20" s="52"/>
      <c r="E20" s="52"/>
      <c r="F20" s="52"/>
      <c r="G20" s="53"/>
      <c r="H20" s="53"/>
      <c r="I20" s="52">
        <f xml:space="preserve"> SUM(I10, I16)</f>
        <v>145000</v>
      </c>
      <c r="J20" s="54"/>
      <c r="K20" s="10"/>
      <c r="L20" s="10"/>
      <c r="M20" s="10"/>
      <c r="N20" s="3"/>
    </row>
    <row r="21" spans="2:14" ht="20" customHeight="1" thickBot="1">
      <c r="B21" s="2"/>
      <c r="C21" s="20"/>
      <c r="D21" s="20"/>
      <c r="E21" s="20"/>
      <c r="F21" s="20"/>
      <c r="G21" s="21"/>
      <c r="H21" s="21"/>
      <c r="I21" s="20"/>
      <c r="J21" s="20"/>
      <c r="K21" s="10"/>
      <c r="L21" s="10"/>
      <c r="M21" s="10"/>
      <c r="N21" s="3"/>
    </row>
    <row r="22" spans="2:14" ht="20" customHeight="1">
      <c r="B22" s="2"/>
      <c r="C22" s="27"/>
      <c r="D22" s="18"/>
      <c r="E22" s="18"/>
      <c r="F22" s="18"/>
      <c r="G22" s="55" t="s">
        <v>12</v>
      </c>
      <c r="H22" s="56"/>
      <c r="I22" s="19"/>
      <c r="J22" s="19"/>
      <c r="K22" s="12"/>
      <c r="L22" s="12"/>
      <c r="M22" s="12"/>
      <c r="N22" s="3"/>
    </row>
    <row r="23" spans="2:14" ht="20" customHeight="1">
      <c r="B23" s="2"/>
      <c r="C23" s="32"/>
      <c r="D23" s="32"/>
      <c r="E23" s="32"/>
      <c r="F23" s="32"/>
      <c r="G23" s="57">
        <f>I20/C20</f>
        <v>0.24166666666666667</v>
      </c>
      <c r="H23" s="58"/>
      <c r="I23" s="31"/>
      <c r="J23" s="31"/>
      <c r="K23" s="12"/>
      <c r="L23" s="12"/>
      <c r="M23" s="12"/>
      <c r="N23" s="3"/>
    </row>
    <row r="24" spans="2:14" ht="5" customHeight="1">
      <c r="B24" s="2"/>
      <c r="C24" s="22"/>
      <c r="D24" s="22"/>
      <c r="E24" s="22"/>
      <c r="F24" s="22"/>
      <c r="G24" s="23"/>
      <c r="H24" s="23"/>
      <c r="I24" s="24"/>
      <c r="J24" s="24"/>
      <c r="K24" s="9"/>
      <c r="L24" s="12"/>
      <c r="M24" s="12"/>
      <c r="N24" s="3"/>
    </row>
    <row r="25" spans="2:14" ht="20" customHeight="1">
      <c r="B25" s="2"/>
      <c r="C25" s="28"/>
      <c r="D25" s="28"/>
      <c r="E25" s="28"/>
      <c r="F25" s="28"/>
      <c r="G25" s="29"/>
      <c r="H25" s="29"/>
      <c r="I25" s="30"/>
      <c r="J25" s="30"/>
      <c r="K25" s="12"/>
      <c r="L25" s="12"/>
      <c r="M25" s="12"/>
      <c r="N25" s="3"/>
    </row>
    <row r="26" spans="2:14" ht="16" thickBo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6"/>
    </row>
  </sheetData>
  <sheetProtection algorithmName="SHA-512" hashValue="JNu1XZ+NohUApzzhLFQCR+HHNnhT1tFIRCOb1d24pwv6g/jtsXZp19s/qxAi4wAUI6jxuQBA3I+6AEegoEevUQ==" saltValue="1A0ITle2bq8d/jYOdROFsQ==" spinCount="100000" sheet="1" objects="1" scenarios="1"/>
  <mergeCells count="48">
    <mergeCell ref="C24:F24"/>
    <mergeCell ref="G24:H24"/>
    <mergeCell ref="I24:J24"/>
    <mergeCell ref="C21:F21"/>
    <mergeCell ref="G21:H21"/>
    <mergeCell ref="I21:J21"/>
    <mergeCell ref="C22:F22"/>
    <mergeCell ref="C23:F23"/>
    <mergeCell ref="C15:F15"/>
    <mergeCell ref="C16:F16"/>
    <mergeCell ref="C11:F11"/>
    <mergeCell ref="B1:E1"/>
    <mergeCell ref="C10:F10"/>
    <mergeCell ref="C9:F9"/>
    <mergeCell ref="G9:H9"/>
    <mergeCell ref="I9:J9"/>
    <mergeCell ref="G10:H10"/>
    <mergeCell ref="B2:N2"/>
    <mergeCell ref="I17:J17"/>
    <mergeCell ref="C12:J12"/>
    <mergeCell ref="C5:M5"/>
    <mergeCell ref="C7:J7"/>
    <mergeCell ref="C8:J8"/>
    <mergeCell ref="C13:J13"/>
    <mergeCell ref="C14:J14"/>
    <mergeCell ref="G15:H15"/>
    <mergeCell ref="I15:J15"/>
    <mergeCell ref="G16:H16"/>
    <mergeCell ref="I16:J16"/>
    <mergeCell ref="G11:H11"/>
    <mergeCell ref="I10:J10"/>
    <mergeCell ref="I11:J11"/>
    <mergeCell ref="C3:M3"/>
    <mergeCell ref="G19:H19"/>
    <mergeCell ref="G22:H22"/>
    <mergeCell ref="G23:H23"/>
    <mergeCell ref="I22:J22"/>
    <mergeCell ref="I23:J23"/>
    <mergeCell ref="C20:F20"/>
    <mergeCell ref="G20:H20"/>
    <mergeCell ref="I20:J20"/>
    <mergeCell ref="C19:F19"/>
    <mergeCell ref="I19:J19"/>
    <mergeCell ref="C18:J18"/>
    <mergeCell ref="L7:M11"/>
    <mergeCell ref="L13:M17"/>
    <mergeCell ref="C17:F17"/>
    <mergeCell ref="G17:H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Blended Ins Pctg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Getchell</dc:creator>
  <cp:lastModifiedBy>Sheila Kennedy</cp:lastModifiedBy>
  <dcterms:created xsi:type="dcterms:W3CDTF">2025-01-09T14:12:55Z</dcterms:created>
  <dcterms:modified xsi:type="dcterms:W3CDTF">2025-06-04T17:17:40Z</dcterms:modified>
</cp:coreProperties>
</file>